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4" firstSheet="0" activeTab="0"/>
  </bookViews>
  <sheets>
    <sheet name="Sheet1" sheetId="1" state="visible" r:id="rId2"/>
  </sheets>
  <calcPr iterateCount="100" refMode="A1" iterate="false" iterateDelta="0.001"/>
</workbook>
</file>

<file path=xl/sharedStrings.xml><?xml version="1.0" encoding="utf-8"?>
<sst xmlns="http://schemas.openxmlformats.org/spreadsheetml/2006/main" count="149" uniqueCount="127">
  <si>
    <t>Disease Rates</t>
  </si>
  <si>
    <t>% Change in rate</t>
  </si>
  <si>
    <t>Asthma</t>
  </si>
  <si>
    <t>period prevalence</t>
  </si>
  <si>
    <t>current asthma prevalence</t>
  </si>
  <si>
    <t>Source: CDC Asthma Data, Statistics, and Surveillance</t>
  </si>
  <si>
    <t>http://www.cdc.gov/asthma/asthmadata.htm</t>
  </si>
  <si>
    <t>ADHD</t>
  </si>
  <si>
    <t>1999-2001</t>
  </si>
  <si>
    <t>2011-2013</t>
  </si>
  <si>
    <t>age 5-17</t>
  </si>
  <si>
    <t>Source: CDC Health Data Interactive</t>
  </si>
  <si>
    <t>http://205.207.175.93/HDI/TableViewer/tableView.aspx?ReportId=58</t>
  </si>
  <si>
    <t>Diabetes, 20+ years old</t>
  </si>
  <si>
    <t>1988-94</t>
  </si>
  <si>
    <t>2009-2012</t>
  </si>
  <si>
    <t>ever diagnosed, age adjusted</t>
  </si>
  <si>
    <t>http://205.207.175.93/HDI/TableViewer/tableView.aspx?ReportId=61</t>
  </si>
  <si>
    <t>Youth Diabetes</t>
  </si>
  <si>
    <t>type 1 diabetes in youth 0-19 years old, prevalence per 1000 youth</t>
  </si>
  <si>
    <t>Adjusted for completeness of ascertainment, there was a 21.1% increase over 8 years.</t>
  </si>
  <si>
    <t>type 2 diabetes in youth aged 10 through 19 years, per 1000 youth</t>
  </si>
  <si>
    <t>Adjusted for completeness of ascertainment, there was a 30.5% overall increase in type 2 diabetes.</t>
  </si>
  <si>
    <t>Source: Dabelea D, Mayer-Davis EJ, Saydah S, Imperatore G, Linder B, Divers J, Bell R, Badaru A, Talton JW, Crume T, Liese AD, Merchant AT, Lawrence JM, Reynolds K, Dolan L, Liu LL, Hamman RF. Prevalence of type 1 and type 2 diabetes among children and adolescents from 2001 to 2009. JAMA. 2014 May 7;311(17):1778-86. http://www.ncbi.nlm.nih.gov/pubmed/24794371</t>
  </si>
  <si>
    <t>Cancer</t>
  </si>
  <si>
    <t>rates per 100,000 for all cancer sites (invasive), age-adjusted to the 2000 US Std Population</t>
  </si>
  <si>
    <t>Source: SEER Cancer Statistics Review 1975-2012</t>
  </si>
  <si>
    <t>http://seer.cancer.gov/csr/1975_2012/browse_csr.php?sectionSEL=2&amp;pageSEL=sect_02_table.05.html</t>
  </si>
  <si>
    <t>Thyroid Cancer, Invasive</t>
  </si>
  <si>
    <t>incidence  per 100,000</t>
  </si>
  <si>
    <t>Childhood Brain and Other Nervous System Cancer</t>
  </si>
  <si>
    <t>age-adjusted incidence rates for childhood cancer, per million</t>
  </si>
  <si>
    <t>Source: CDC National Program of Cancer Registries, United States Cancer Statistics, http://apps.nccd.cdc.gov/uscs/childhoodcancerbyprimarysite.aspx </t>
  </si>
  <si>
    <t>Childhood Leukemia</t>
  </si>
  <si>
    <t>1975-1995</t>
  </si>
  <si>
    <t>change from 1975-95 to 2011</t>
  </si>
  <si>
    <t>1975-1995 Source: Cancer Incidence and Survival among Children and Adolescents: United States SEER Program 1975-1995</t>
  </si>
  <si>
    <t>2011 source: CDC National Program of Cancer Registries, United States Cancer Statistics, http://apps.nccd.cdc.gov/uscs/childhoodcancerbyprimarysite.aspx </t>
  </si>
  <si>
    <t>Autism Spectrum Disorder</t>
  </si>
  <si>
    <t>prevalence per 1000 children born 8 years earlier</t>
  </si>
  <si>
    <t>Source: CDC Autism Spectrum Disorder (ASD)</t>
  </si>
  <si>
    <t>http://www.cdc.gov/ncbddd/autism/data.html</t>
  </si>
  <si>
    <t>Fertility</t>
  </si>
  <si>
    <t>2006-2010</t>
  </si>
  <si>
    <t>infertility in married women 15-44: lack of pregnancy in the 12 months prior to survey, despite having had unprotected sexual intercourse in each of those months with the same husband or partner</t>
  </si>
  <si>
    <t>impaired fecundity in married women 15-44: physical difficulty in either getting pregnant or carrying a pregnancy to live birth</t>
  </si>
  <si>
    <t>Source: Infertility and Impaired Fecundity in the United States, 1982–2010: Data From the National Survey of Family Growth, from the CDC</t>
  </si>
  <si>
    <t>http://www.cdc.gov/nchs/data/nhsr/nhsr067.pdf</t>
  </si>
  <si>
    <t>Overweight and Obesity, Adults</t>
  </si>
  <si>
    <t>1976-1980</t>
  </si>
  <si>
    <t>overweight or obese, adults 20 and older</t>
  </si>
  <si>
    <t>obese, level 1 or 2, adults 20 and older</t>
  </si>
  <si>
    <t>extremely obese, level 3, adults 20 and older</t>
  </si>
  <si>
    <t>Source: National Center for Health Statistics. Health, United States, 2013: With Special Feature on Prescription Drugs. Hyattsville, MD. 2014, http://www.cdc.gov/nchs/hus.htm</t>
  </si>
  <si>
    <t>Obesity, Children and Youth</t>
  </si>
  <si>
    <t>1988-1994</t>
  </si>
  <si>
    <t>2011-2012</t>
  </si>
  <si>
    <t>obesity, children 2-5</t>
  </si>
  <si>
    <t>obesity, children 6-11</t>
  </si>
  <si>
    <t>obesity, children 12-19</t>
  </si>
  <si>
    <t>Celiac Disease</t>
  </si>
  <si>
    <t>2000-2001</t>
  </si>
  <si>
    <t>2008-2010</t>
  </si>
  <si>
    <t>per 100,000 person-years in Olmsted County, Minnesota</t>
  </si>
  <si>
    <t>Source: Ludvigsson JF, Rubio-Tapia A, van Dyke CT, Melton LJ 3rd, Zinsmeister AR, Lahr BD, Murray JA. Increasing incidence of celiac disease in a North American population. Am J Gastroenterol. 2013 May;108(5):818-24, http://www.ncbi.nlm.nih.gov/pubmed/23511460.</t>
  </si>
  <si>
    <t>Lupus (SLE)</t>
  </si>
  <si>
    <t>1950-1979 cohort</t>
  </si>
  <si>
    <t>1980 and 1992</t>
  </si>
  <si>
    <t>cases per 100,000 in Rochester, Minnesota</t>
  </si>
  <si>
    <t>Source: Uramoto KM, Michet CJ Jr, Thumboo J, Sunku J, O'Fallon WM, Gabriel SE. Trends in the incidence and mortality of systemic lupus erythematosus, 1950-1992. Arthritis Rheum. 1999 Jan;42(1):46-50. http://www.ncbi.nlm.nih.gov/pubmed/9920013</t>
  </si>
  <si>
    <t>Contaminants</t>
  </si>
  <si>
    <t>Pesticides</t>
  </si>
  <si>
    <t>1944-1946</t>
  </si>
  <si>
    <t>peak: 1978-1982</t>
  </si>
  <si>
    <t>1994-1997</t>
  </si>
  <si>
    <t>from 1944-46 to 1994-97</t>
  </si>
  <si>
    <t>use in agriculture, millions of pounds of active ingredient</t>
  </si>
  <si>
    <t>use in industry/commercial/government, millions of pounds of active ingredient</t>
  </si>
  <si>
    <t>use in homes and gardens, millions of pounds of active ingredient</t>
  </si>
  <si>
    <t>Source: Aspelin AL. Pesticide usage in the United States: trends during the 20th century. Center for Integrated Pest Management, North Carolina State University. CIPM Technical Bulletin 105, February 2003, http://nifa.usda.gov/sites/default/files/resources/Pesticide Trends.pdf</t>
  </si>
  <si>
    <t>Tobacco Use</t>
  </si>
  <si>
    <t>current cigarette use by adults</t>
  </si>
  <si>
    <t>Source: CDC Trends in Current Cigarette Smoking Among High School Students and Adults, United States, 1965–2011, http://www.cdc.gov/tobacco/data_statistics/tables/trends/cig_smoking/</t>
  </si>
  <si>
    <t>Exposure to Secondhand Smoke</t>
  </si>
  <si>
    <t>2001-2002</t>
  </si>
  <si>
    <t>2011-12</t>
  </si>
  <si>
    <r>
      <t>cotinine concentrations </t>
    </r>
    <r>
      <rPr>
        <sz val="9"/>
        <rFont val="Arial"/>
        <family val="2"/>
        <charset val="1"/>
      </rPr>
      <t>(in ng/mL) for nonsmoking adults 20 and older</t>
    </r>
  </si>
  <si>
    <t>too small to detect and calculate</t>
  </si>
  <si>
    <r>
      <t>cotinine concentrations </t>
    </r>
    <r>
      <rPr>
        <sz val="9"/>
        <rFont val="Arial"/>
        <family val="2"/>
        <charset val="1"/>
      </rPr>
      <t>(in ng/mL) for nonsmoking children 3-11 years old</t>
    </r>
  </si>
  <si>
    <t>Source: CDC. Fourth National Report on Human Exposure to Environmental Chemicals, Updated Tables, February 2015, http://www.cdc.gov/biomonitoring/pdf/FourthReport_UpdatedTables_Feb2015.pdf</t>
  </si>
  <si>
    <t>BPA</t>
  </si>
  <si>
    <t>2003-04</t>
  </si>
  <si>
    <t>geometric mean of urine concentrations, μg/L, adults 20 and older</t>
  </si>
  <si>
    <r>
      <t>geometric mean of urine concentrations, </t>
    </r>
    <r>
      <rPr>
        <sz val="9"/>
        <rFont val="Arial"/>
        <family val="2"/>
        <charset val="1"/>
      </rPr>
      <t>μg/L, </t>
    </r>
    <r>
      <rPr>
        <sz val="10"/>
        <rFont val="Arial"/>
        <family val="2"/>
        <charset val="1"/>
      </rPr>
      <t>children 6-11</t>
    </r>
  </si>
  <si>
    <t>Total Arsenic</t>
  </si>
  <si>
    <t>2003-2004</t>
  </si>
  <si>
    <t>geometric mean (in μg /L) in adults 20 and older</t>
  </si>
  <si>
    <t>geometric mean (in μg /L) in children 6-11</t>
  </si>
  <si>
    <t>Lead</t>
  </si>
  <si>
    <t>1999-2000</t>
  </si>
  <si>
    <t>geometric mean (in μg /L) in children 1-5</t>
  </si>
  <si>
    <t>Total Mercury</t>
  </si>
  <si>
    <t>Perchlorate</t>
  </si>
  <si>
    <t>Flame Retardants</t>
  </si>
  <si>
    <t>worldwide production, metric tons </t>
  </si>
  <si>
    <t>Source: Agency for Toxic Substances and Disease Registry. Toxicological profile for phosphate ester flame retardants. September 2012, www.atsdr.cdc.gov/toxprofiles/tp202.pdf</t>
  </si>
  <si>
    <t>Plastics</t>
  </si>
  <si>
    <t>worldwide production, million metric tons </t>
  </si>
  <si>
    <t>Source: Statista. Production of plastics worldwide from 1950 to 2013 (in million metric tons), http://www.statista.com/statistics/282732/global-production-of-plastics-since-1950/ </t>
  </si>
  <si>
    <t>Mobile Phone Use</t>
  </si>
  <si>
    <t>number of subscriptions in the United States</t>
  </si>
  <si>
    <t>Source: ITU (United Nations International Telecommunication Union). Mobile-cellular subscriptions, http://www.itu.int/en/ITU-D/Statistics/Pages/stat/default.aspx</t>
  </si>
  <si>
    <t>Wireless Networks </t>
  </si>
  <si>
    <t>number of wi-fi hotspots worldwide</t>
  </si>
  <si>
    <t>Source: iPass Wi-Fi Growth Map, http://www.ipass.com/wifi-growth-map/</t>
  </si>
  <si>
    <t>Chemical testing</t>
  </si>
  <si>
    <t>Approximately 80,000 chemicals are in common use worldwide </t>
  </si>
  <si>
    <t>As of February 2001, 73,757 chemicals were reported by manufacturers as being in commercial use.</t>
  </si>
  <si>
    <t>An unknown number of new chemicals are not included in that number. New chemicals that are exempt from the official listing process include inorganics, pesticides, food additives, some large polymer molecules, and any chemical produced in low quantities. </t>
  </si>
  <si>
    <t>EPA and the FDA have no idea exactly how many chemicals are used in consumer products, nor what products they are used in. </t>
  </si>
  <si>
    <t>Number of chemicals grandfathered in by TSCA</t>
  </si>
  <si>
    <t>Number of chemicals that EPA had requested any testing on in 1998</t>
  </si>
  <si>
    <t>Number of chemicals produced in volumes of 1,000,000 per year or more (called. HPV chemicals).</t>
  </si>
  <si>
    <t>Percentage of HPV chemicals with full toxicity testing completed.</t>
  </si>
  <si>
    <t>Source: Environmental Working Group. Chemical Industry Archives. updated March 2009. http://www.chemicalindustryarchives.org/factfiction/testing.asp</t>
  </si>
  <si>
    <t>Of the 3,000 chemicals that the US imports or produces at more than 1 million lbs/yr, a new EPA analysis finds that 43% of these high production volume chemicals have no testing data on basic toxicity and only seven percent have a full set of basic test data.</t>
  </si>
  <si>
    <t>Source: US EPA, HPV Chemical Hazard Data Availability Study, updated 8/2/2010, http://www.epa.gov/hpv/pubs/general/hazchem.htm  </t>
  </si>
</sst>
</file>

<file path=xl/styles.xml><?xml version="1.0" encoding="utf-8"?>
<styleSheet xmlns="http://schemas.openxmlformats.org/spreadsheetml/2006/main">
  <numFmts count="4">
    <numFmt numFmtId="164" formatCode="GENERAL"/>
    <numFmt numFmtId="165" formatCode="0.00%"/>
    <numFmt numFmtId="166" formatCode="#,##0"/>
    <numFmt numFmtId="167" formatCode="#,##0.00%"/>
  </numFmts>
  <fonts count="8">
    <font>
      <sz val="10"/>
      <name val="Arial"/>
      <family val="2"/>
      <charset val="1"/>
    </font>
    <font>
      <sz val="10"/>
      <name val="Arial"/>
      <family val="0"/>
    </font>
    <font>
      <sz val="10"/>
      <name val="Arial"/>
      <family val="0"/>
    </font>
    <font>
      <sz val="10"/>
      <name val="Arial"/>
      <family val="0"/>
    </font>
    <font>
      <b val="true"/>
      <sz val="12"/>
      <name val="Arial"/>
      <family val="2"/>
      <charset val="1"/>
    </font>
    <font>
      <b val="true"/>
      <sz val="10"/>
      <name val="Arial"/>
      <family val="2"/>
      <charset val="1"/>
    </font>
    <font>
      <sz val="10"/>
      <color rgb="FF0000FF"/>
      <name val="Arial"/>
      <family val="2"/>
      <charset val="1"/>
    </font>
    <font>
      <sz val="9"/>
      <name val="Arial"/>
      <family val="2"/>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5" fontId="0" fillId="0" borderId="0" xfId="0" applyFont="true" applyBorder="false" applyAlignment="true" applyProtection="false">
      <alignment horizontal="general" vertical="bottom" textRotation="0" wrapText="true" indent="0" shrinkToFit="false"/>
      <protection locked="true" hidden="false"/>
    </xf>
    <xf numFmtId="165" fontId="0" fillId="0" borderId="0" xfId="0" applyFont="true" applyBorder="fals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www.ncbi.nlm.nih.gov/pubmed/24794371" TargetMode="External"/><Relationship Id="rId2" Type="http://schemas.openxmlformats.org/officeDocument/2006/relationships/hyperlink" Target="http://www.ncbi.nlm.nih.gov/pubmed/23511460" TargetMode="External"/><Relationship Id="rId3" Type="http://schemas.openxmlformats.org/officeDocument/2006/relationships/hyperlink" Target="http://www.ncbi.nlm.nih.gov/pubmed/9920013" TargetMode="External"/><Relationship Id="rId4" Type="http://schemas.openxmlformats.org/officeDocument/2006/relationships/hyperlink" Target="http://www.cdc.gov/tobacco/data_statistics/tables/trends/cig_smoking/" TargetMode="External"/><Relationship Id="rId5" Type="http://schemas.openxmlformats.org/officeDocument/2006/relationships/hyperlink" Target="http://www.atsdr.cdc.gov/toxprofiles/tp202.pdf" TargetMode="External"/><Relationship Id="rId6" Type="http://schemas.openxmlformats.org/officeDocument/2006/relationships/hyperlink" Target="http://www.itu.int/en/ITU-D/Statistics/Pages/stat/default.aspx" TargetMode="External"/><Relationship Id="rId7" Type="http://schemas.openxmlformats.org/officeDocument/2006/relationships/hyperlink" Target="http://www.chemicalindustryarchives.org/factfiction/testing.asp"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G144"/>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48" activeCellId="0" sqref="A148"/>
    </sheetView>
  </sheetViews>
  <sheetFormatPr defaultRowHeight="12.8"/>
  <cols>
    <col collapsed="false" hidden="false" max="1" min="1" style="0" width="85.6479591836735"/>
    <col collapsed="false" hidden="false" max="2" min="2" style="0" width="11.5918367346939"/>
    <col collapsed="false" hidden="false" max="3" min="3" style="0" width="15.1173469387755"/>
    <col collapsed="false" hidden="false" max="5" min="4" style="0" width="11.5204081632653"/>
    <col collapsed="false" hidden="false" max="6" min="6" style="0" width="12.6887755102041"/>
    <col collapsed="false" hidden="false" max="7" min="7" style="0" width="75.4591836734694"/>
    <col collapsed="false" hidden="false" max="1025" min="8" style="0" width="11.5204081632653"/>
  </cols>
  <sheetData>
    <row r="1" customFormat="false" ht="15" hidden="false" customHeight="false" outlineLevel="0" collapsed="false">
      <c r="A1" s="1" t="s">
        <v>0</v>
      </c>
    </row>
    <row r="2" customFormat="false" ht="12.8" hidden="false" customHeight="false" outlineLevel="0" collapsed="false">
      <c r="F2" s="2" t="s">
        <v>1</v>
      </c>
    </row>
    <row r="3" customFormat="false" ht="12.8" hidden="false" customHeight="false" outlineLevel="0" collapsed="false">
      <c r="A3" s="2" t="s">
        <v>2</v>
      </c>
      <c r="B3" s="0" t="n">
        <v>1980</v>
      </c>
      <c r="C3" s="0" t="n">
        <v>1996</v>
      </c>
      <c r="D3" s="0" t="n">
        <v>2001</v>
      </c>
      <c r="E3" s="0" t="n">
        <v>2010</v>
      </c>
    </row>
    <row r="4" customFormat="false" ht="12.8" hidden="false" customHeight="false" outlineLevel="0" collapsed="false">
      <c r="A4" s="0" t="s">
        <v>3</v>
      </c>
      <c r="B4" s="3" t="n">
        <v>0.031</v>
      </c>
      <c r="C4" s="3" t="n">
        <v>0.055</v>
      </c>
      <c r="F4" s="3" t="n">
        <f aca="false">(C4-B4)/B4</f>
        <v>0.774193548387097</v>
      </c>
    </row>
    <row r="5" customFormat="false" ht="12.8" hidden="false" customHeight="false" outlineLevel="0" collapsed="false">
      <c r="A5" s="0" t="s">
        <v>4</v>
      </c>
      <c r="B5" s="3"/>
      <c r="C5" s="3"/>
      <c r="D5" s="3" t="n">
        <v>0.073</v>
      </c>
      <c r="E5" s="3" t="n">
        <v>0.084</v>
      </c>
      <c r="F5" s="3" t="n">
        <f aca="false">(E5-D5)/D5</f>
        <v>0.150684931506849</v>
      </c>
    </row>
    <row r="6" customFormat="false" ht="12.8" hidden="false" customHeight="false" outlineLevel="0" collapsed="false">
      <c r="A6" s="0" t="s">
        <v>5</v>
      </c>
      <c r="B6" s="3"/>
      <c r="C6" s="3"/>
      <c r="D6" s="3"/>
      <c r="E6" s="3"/>
      <c r="F6" s="3"/>
    </row>
    <row r="7" customFormat="false" ht="12.8" hidden="false" customHeight="false" outlineLevel="0" collapsed="false">
      <c r="A7" s="0" t="s">
        <v>6</v>
      </c>
      <c r="B7" s="3"/>
      <c r="C7" s="3"/>
      <c r="D7" s="3"/>
      <c r="E7" s="3"/>
      <c r="F7" s="3"/>
    </row>
    <row r="9" customFormat="false" ht="12.8" hidden="false" customHeight="false" outlineLevel="0" collapsed="false">
      <c r="A9" s="2" t="s">
        <v>7</v>
      </c>
      <c r="B9" s="4" t="s">
        <v>8</v>
      </c>
      <c r="C9" s="4" t="s">
        <v>9</v>
      </c>
    </row>
    <row r="10" customFormat="false" ht="12.8" hidden="false" customHeight="false" outlineLevel="0" collapsed="false">
      <c r="A10" s="0" t="s">
        <v>10</v>
      </c>
      <c r="B10" s="3" t="n">
        <v>0.07</v>
      </c>
      <c r="C10" s="3" t="n">
        <v>0.101</v>
      </c>
      <c r="F10" s="3" t="n">
        <f aca="false">(C10-B10)/B10</f>
        <v>0.442857142857143</v>
      </c>
    </row>
    <row r="11" customFormat="false" ht="12.8" hidden="false" customHeight="false" outlineLevel="0" collapsed="false">
      <c r="A11" s="0" t="s">
        <v>11</v>
      </c>
    </row>
    <row r="12" customFormat="false" ht="12.8" hidden="false" customHeight="false" outlineLevel="0" collapsed="false">
      <c r="A12" s="0" t="s">
        <v>12</v>
      </c>
    </row>
    <row r="14" customFormat="false" ht="12.8" hidden="false" customHeight="false" outlineLevel="0" collapsed="false">
      <c r="A14" s="2" t="s">
        <v>13</v>
      </c>
      <c r="B14" s="4" t="s">
        <v>14</v>
      </c>
      <c r="C14" s="4" t="s">
        <v>15</v>
      </c>
    </row>
    <row r="15" customFormat="false" ht="12.8" hidden="false" customHeight="false" outlineLevel="0" collapsed="false">
      <c r="A15" s="0" t="s">
        <v>16</v>
      </c>
      <c r="B15" s="3" t="n">
        <v>0.053</v>
      </c>
      <c r="C15" s="3" t="n">
        <v>0.084</v>
      </c>
      <c r="F15" s="3" t="n">
        <f aca="false">(C15-B15)/B15</f>
        <v>0.584905660377359</v>
      </c>
    </row>
    <row r="16" customFormat="false" ht="12.8" hidden="false" customHeight="false" outlineLevel="0" collapsed="false">
      <c r="A16" s="0" t="s">
        <v>11</v>
      </c>
    </row>
    <row r="17" customFormat="false" ht="12.8" hidden="false" customHeight="false" outlineLevel="0" collapsed="false">
      <c r="A17" s="0" t="s">
        <v>17</v>
      </c>
    </row>
    <row r="19" customFormat="false" ht="12.8" hidden="false" customHeight="false" outlineLevel="0" collapsed="false">
      <c r="A19" s="2" t="s">
        <v>18</v>
      </c>
      <c r="B19" s="0" t="n">
        <v>2001</v>
      </c>
      <c r="C19" s="4" t="s">
        <v>15</v>
      </c>
    </row>
    <row r="20" customFormat="false" ht="12.65" hidden="false" customHeight="true" outlineLevel="0" collapsed="false">
      <c r="A20" s="0" t="s">
        <v>19</v>
      </c>
      <c r="B20" s="0" t="n">
        <v>1.48</v>
      </c>
      <c r="C20" s="0" t="n">
        <v>1.93</v>
      </c>
      <c r="F20" s="3" t="n">
        <f aca="false">(C20-B20)/B20</f>
        <v>0.304054054054054</v>
      </c>
      <c r="G20" s="5" t="s">
        <v>20</v>
      </c>
    </row>
    <row r="21" customFormat="false" ht="13.4" hidden="false" customHeight="false" outlineLevel="0" collapsed="false">
      <c r="A21" s="0" t="s">
        <v>21</v>
      </c>
      <c r="B21" s="5" t="n">
        <v>0.34</v>
      </c>
      <c r="C21" s="5" t="n">
        <v>0.46</v>
      </c>
      <c r="F21" s="3" t="n">
        <f aca="false">(C21-B21)/B21</f>
        <v>0.352941176470588</v>
      </c>
      <c r="G21" s="0" t="s">
        <v>22</v>
      </c>
    </row>
    <row r="22" customFormat="false" ht="13.4" hidden="false" customHeight="false" outlineLevel="0" collapsed="false">
      <c r="A22" s="6" t="s">
        <v>23</v>
      </c>
    </row>
    <row r="24" customFormat="false" ht="12.8" hidden="false" customHeight="false" outlineLevel="0" collapsed="false">
      <c r="A24" s="2" t="s">
        <v>24</v>
      </c>
      <c r="B24" s="0" t="n">
        <v>1975</v>
      </c>
      <c r="C24" s="0" t="n">
        <v>2012</v>
      </c>
    </row>
    <row r="25" customFormat="false" ht="12.8" hidden="false" customHeight="false" outlineLevel="0" collapsed="false">
      <c r="A25" s="0" t="s">
        <v>25</v>
      </c>
      <c r="B25" s="0" t="n">
        <v>400.42</v>
      </c>
      <c r="C25" s="0" t="n">
        <v>442.88</v>
      </c>
      <c r="F25" s="3" t="n">
        <f aca="false">(C25-B25)/B25</f>
        <v>0.106038659407622</v>
      </c>
    </row>
    <row r="26" customFormat="false" ht="12.8" hidden="false" customHeight="false" outlineLevel="0" collapsed="false">
      <c r="A26" s="0" t="s">
        <v>26</v>
      </c>
    </row>
    <row r="27" customFormat="false" ht="12.8" hidden="false" customHeight="false" outlineLevel="0" collapsed="false">
      <c r="A27" s="0" t="s">
        <v>27</v>
      </c>
    </row>
    <row r="29" customFormat="false" ht="12.8" hidden="false" customHeight="false" outlineLevel="0" collapsed="false">
      <c r="A29" s="2" t="s">
        <v>28</v>
      </c>
      <c r="B29" s="0" t="n">
        <v>1975</v>
      </c>
      <c r="C29" s="0" t="n">
        <v>2012</v>
      </c>
    </row>
    <row r="30" customFormat="false" ht="12.8" hidden="false" customHeight="false" outlineLevel="0" collapsed="false">
      <c r="A30" s="0" t="s">
        <v>29</v>
      </c>
      <c r="B30" s="0" t="n">
        <v>4.85</v>
      </c>
      <c r="C30" s="0" t="n">
        <v>14.9</v>
      </c>
      <c r="F30" s="3" t="n">
        <f aca="false">(C30-B30)/B30</f>
        <v>2.07216494845361</v>
      </c>
    </row>
    <row r="33" customFormat="false" ht="12.8" hidden="false" customHeight="false" outlineLevel="0" collapsed="false">
      <c r="A33" s="2" t="s">
        <v>30</v>
      </c>
      <c r="B33" s="0" t="n">
        <v>1999</v>
      </c>
      <c r="C33" s="4" t="s">
        <v>9</v>
      </c>
    </row>
    <row r="34" customFormat="false" ht="12.8" hidden="false" customHeight="false" outlineLevel="0" collapsed="false">
      <c r="A34" s="0" t="s">
        <v>31</v>
      </c>
      <c r="B34" s="0" t="n">
        <v>30</v>
      </c>
      <c r="C34" s="0" t="n">
        <v>32</v>
      </c>
      <c r="F34" s="3" t="n">
        <f aca="false">(C34-B34)/B34</f>
        <v>0.0666666666666667</v>
      </c>
    </row>
    <row r="35" customFormat="false" ht="12.8" hidden="false" customHeight="false" outlineLevel="0" collapsed="false">
      <c r="A35" s="7" t="s">
        <v>32</v>
      </c>
    </row>
    <row r="37" customFormat="false" ht="12.8" hidden="false" customHeight="false" outlineLevel="0" collapsed="false">
      <c r="A37" s="2" t="s">
        <v>33</v>
      </c>
      <c r="B37" s="4" t="s">
        <v>34</v>
      </c>
      <c r="C37" s="4" t="n">
        <v>1999</v>
      </c>
      <c r="D37" s="0" t="n">
        <v>2011</v>
      </c>
    </row>
    <row r="38" customFormat="false" ht="12.8" hidden="false" customHeight="false" outlineLevel="0" collapsed="false">
      <c r="A38" s="0" t="s">
        <v>31</v>
      </c>
      <c r="B38" s="0" t="n">
        <v>37</v>
      </c>
      <c r="C38" s="0" t="n">
        <v>41</v>
      </c>
      <c r="D38" s="0" t="n">
        <v>45</v>
      </c>
      <c r="F38" s="3" t="n">
        <f aca="false">(D38-B38)/B38</f>
        <v>0.216216216216216</v>
      </c>
      <c r="G38" s="0" t="s">
        <v>35</v>
      </c>
    </row>
    <row r="39" customFormat="false" ht="12.8" hidden="false" customHeight="false" outlineLevel="0" collapsed="false">
      <c r="A39" s="0" t="s">
        <v>36</v>
      </c>
    </row>
    <row r="40" customFormat="false" ht="12.8" hidden="false" customHeight="false" outlineLevel="0" collapsed="false">
      <c r="A40" s="7" t="s">
        <v>37</v>
      </c>
    </row>
    <row r="42" customFormat="false" ht="12.8" hidden="false" customHeight="false" outlineLevel="0" collapsed="false">
      <c r="A42" s="2" t="s">
        <v>38</v>
      </c>
      <c r="B42" s="0" t="n">
        <v>2000</v>
      </c>
      <c r="C42" s="0" t="n">
        <v>2010</v>
      </c>
    </row>
    <row r="43" customFormat="false" ht="12.8" hidden="false" customHeight="false" outlineLevel="0" collapsed="false">
      <c r="A43" s="0" t="s">
        <v>39</v>
      </c>
      <c r="B43" s="0" t="n">
        <v>67</v>
      </c>
      <c r="C43" s="0" t="n">
        <v>147</v>
      </c>
      <c r="F43" s="3" t="n">
        <f aca="false">(C43-B43)/B43</f>
        <v>1.19402985074627</v>
      </c>
    </row>
    <row r="44" customFormat="false" ht="12.8" hidden="false" customHeight="false" outlineLevel="0" collapsed="false">
      <c r="A44" s="0" t="s">
        <v>40</v>
      </c>
      <c r="B44" s="3"/>
      <c r="C44" s="3"/>
    </row>
    <row r="45" customFormat="false" ht="12.8" hidden="false" customHeight="false" outlineLevel="0" collapsed="false">
      <c r="A45" s="0" t="s">
        <v>41</v>
      </c>
    </row>
    <row r="47" customFormat="false" ht="12.8" hidden="false" customHeight="false" outlineLevel="0" collapsed="false">
      <c r="A47" s="2" t="s">
        <v>42</v>
      </c>
      <c r="B47" s="0" t="n">
        <v>1982</v>
      </c>
      <c r="C47" s="4" t="s">
        <v>43</v>
      </c>
    </row>
    <row r="48" customFormat="false" ht="12.8" hidden="false" customHeight="false" outlineLevel="0" collapsed="false">
      <c r="A48" s="0" t="s">
        <v>44</v>
      </c>
      <c r="B48" s="3" t="n">
        <v>0.085</v>
      </c>
      <c r="C48" s="3" t="n">
        <v>0.06</v>
      </c>
      <c r="F48" s="3" t="n">
        <f aca="false">(C48-B48)/B48</f>
        <v>-0.294117647058824</v>
      </c>
    </row>
    <row r="49" customFormat="false" ht="12.8" hidden="false" customHeight="false" outlineLevel="0" collapsed="false">
      <c r="A49" s="0" t="s">
        <v>45</v>
      </c>
      <c r="B49" s="3" t="n">
        <v>0.108</v>
      </c>
      <c r="C49" s="3" t="n">
        <v>0.121</v>
      </c>
      <c r="F49" s="3" t="n">
        <f aca="false">(C49-B49)/B49</f>
        <v>0.12037037037037</v>
      </c>
    </row>
    <row r="50" customFormat="false" ht="12.8" hidden="false" customHeight="false" outlineLevel="0" collapsed="false">
      <c r="A50" s="0" t="s">
        <v>46</v>
      </c>
    </row>
    <row r="51" customFormat="false" ht="12.8" hidden="false" customHeight="false" outlineLevel="0" collapsed="false">
      <c r="A51" s="0" t="s">
        <v>47</v>
      </c>
    </row>
    <row r="53" customFormat="false" ht="12.8" hidden="false" customHeight="false" outlineLevel="0" collapsed="false">
      <c r="A53" s="2" t="s">
        <v>48</v>
      </c>
      <c r="B53" s="4" t="s">
        <v>49</v>
      </c>
      <c r="C53" s="4" t="s">
        <v>15</v>
      </c>
    </row>
    <row r="54" customFormat="false" ht="12.8" hidden="false" customHeight="false" outlineLevel="0" collapsed="false">
      <c r="A54" s="0" t="s">
        <v>50</v>
      </c>
      <c r="B54" s="3" t="n">
        <v>0.474</v>
      </c>
      <c r="C54" s="3" t="n">
        <v>0.688</v>
      </c>
      <c r="F54" s="3" t="n">
        <f aca="false">(C54-B54)/B54</f>
        <v>0.451476793248945</v>
      </c>
    </row>
    <row r="55" customFormat="false" ht="13.4" hidden="false" customHeight="false" outlineLevel="0" collapsed="false">
      <c r="A55" s="0" t="s">
        <v>51</v>
      </c>
      <c r="B55" s="3" t="n">
        <f aca="false">0.033+0.105</f>
        <v>0.138</v>
      </c>
      <c r="C55" s="8" t="n">
        <v>0.357</v>
      </c>
      <c r="F55" s="3" t="n">
        <f aca="false">(C55-B55)/B55</f>
        <v>1.58695652173913</v>
      </c>
    </row>
    <row r="56" customFormat="false" ht="12.8" hidden="false" customHeight="false" outlineLevel="0" collapsed="false">
      <c r="A56" s="0" t="s">
        <v>52</v>
      </c>
      <c r="B56" s="3" t="n">
        <v>0.013</v>
      </c>
      <c r="C56" s="3" t="n">
        <v>0.066</v>
      </c>
      <c r="F56" s="3" t="n">
        <f aca="false">(C56-B56)/B56</f>
        <v>4.07692307692308</v>
      </c>
    </row>
    <row r="57" customFormat="false" ht="12.8" hidden="false" customHeight="false" outlineLevel="0" collapsed="false">
      <c r="A57" s="0" t="s">
        <v>53</v>
      </c>
      <c r="B57" s="3"/>
      <c r="C57" s="3"/>
      <c r="F57" s="3"/>
    </row>
    <row r="58" customFormat="false" ht="12.8" hidden="false" customHeight="false" outlineLevel="0" collapsed="false">
      <c r="B58" s="3"/>
      <c r="C58" s="3"/>
      <c r="F58" s="3"/>
    </row>
    <row r="59" customFormat="false" ht="12.8" hidden="false" customHeight="false" outlineLevel="0" collapsed="false">
      <c r="A59" s="2" t="s">
        <v>54</v>
      </c>
      <c r="B59" s="9" t="s">
        <v>55</v>
      </c>
      <c r="C59" s="9" t="s">
        <v>56</v>
      </c>
      <c r="F59" s="3"/>
    </row>
    <row r="60" customFormat="false" ht="12.8" hidden="false" customHeight="false" outlineLevel="0" collapsed="false">
      <c r="A60" s="0" t="s">
        <v>57</v>
      </c>
      <c r="B60" s="3" t="n">
        <v>0.072</v>
      </c>
      <c r="C60" s="3" t="n">
        <v>0.084</v>
      </c>
      <c r="F60" s="3" t="n">
        <f aca="false">(C60-B60)/B60</f>
        <v>0.166666666666667</v>
      </c>
    </row>
    <row r="61" customFormat="false" ht="12.8" hidden="false" customHeight="false" outlineLevel="0" collapsed="false">
      <c r="A61" s="0" t="s">
        <v>58</v>
      </c>
      <c r="B61" s="3" t="n">
        <v>0.113</v>
      </c>
      <c r="C61" s="3" t="n">
        <v>0.177</v>
      </c>
      <c r="F61" s="3" t="n">
        <f aca="false">(C61-B61)/B61</f>
        <v>0.566371681415929</v>
      </c>
    </row>
    <row r="62" customFormat="false" ht="12.8" hidden="false" customHeight="false" outlineLevel="0" collapsed="false">
      <c r="A62" s="0" t="s">
        <v>59</v>
      </c>
      <c r="B62" s="3" t="n">
        <v>0.105</v>
      </c>
      <c r="C62" s="3" t="n">
        <v>0.205</v>
      </c>
      <c r="F62" s="3" t="n">
        <f aca="false">(C62-B62)/B62</f>
        <v>0.952380952380953</v>
      </c>
    </row>
    <row r="63" customFormat="false" ht="12.8" hidden="false" customHeight="false" outlineLevel="0" collapsed="false">
      <c r="A63" s="0" t="s">
        <v>53</v>
      </c>
    </row>
    <row r="65" customFormat="false" ht="12.8" hidden="false" customHeight="false" outlineLevel="0" collapsed="false">
      <c r="A65" s="2" t="s">
        <v>60</v>
      </c>
      <c r="B65" s="4" t="s">
        <v>61</v>
      </c>
      <c r="C65" s="4" t="s">
        <v>62</v>
      </c>
    </row>
    <row r="66" customFormat="false" ht="12.8" hidden="false" customHeight="false" outlineLevel="0" collapsed="false">
      <c r="A66" s="0" t="s">
        <v>63</v>
      </c>
      <c r="B66" s="3" t="n">
        <v>0.11</v>
      </c>
      <c r="C66" s="3" t="n">
        <v>0.173</v>
      </c>
      <c r="F66" s="3" t="n">
        <f aca="false">(C66-B66)/B66</f>
        <v>0.572727272727273</v>
      </c>
    </row>
    <row r="67" customFormat="false" ht="13.4" hidden="false" customHeight="false" outlineLevel="0" collapsed="false">
      <c r="A67" s="6" t="s">
        <v>64</v>
      </c>
    </row>
    <row r="68" customFormat="false" ht="13.4" hidden="false" customHeight="false" outlineLevel="0" collapsed="false"/>
    <row r="69" customFormat="false" ht="12.8" hidden="false" customHeight="false" outlineLevel="0" collapsed="false">
      <c r="A69" s="2" t="s">
        <v>65</v>
      </c>
      <c r="B69" s="7" t="s">
        <v>66</v>
      </c>
      <c r="C69" s="4" t="s">
        <v>67</v>
      </c>
    </row>
    <row r="70" customFormat="false" ht="12.8" hidden="false" customHeight="false" outlineLevel="0" collapsed="false">
      <c r="A70" s="0" t="s">
        <v>68</v>
      </c>
      <c r="B70" s="0" t="n">
        <v>1.51</v>
      </c>
      <c r="C70" s="0" t="n">
        <v>5.56</v>
      </c>
      <c r="F70" s="3" t="n">
        <f aca="false">(C70-B70)/B70</f>
        <v>2.68211920529801</v>
      </c>
    </row>
    <row r="71" customFormat="false" ht="13.4" hidden="false" customHeight="false" outlineLevel="0" collapsed="false">
      <c r="A71" s="6" t="s">
        <v>69</v>
      </c>
    </row>
    <row r="73" customFormat="false" ht="15" hidden="false" customHeight="false" outlineLevel="0" collapsed="false">
      <c r="A73" s="1" t="s">
        <v>70</v>
      </c>
    </row>
    <row r="75" customFormat="false" ht="12.8" hidden="false" customHeight="false" outlineLevel="0" collapsed="false">
      <c r="A75" s="2" t="s">
        <v>71</v>
      </c>
      <c r="B75" s="4" t="s">
        <v>72</v>
      </c>
      <c r="C75" s="4" t="s">
        <v>73</v>
      </c>
      <c r="D75" s="4" t="s">
        <v>74</v>
      </c>
      <c r="F75" s="0" t="s">
        <v>75</v>
      </c>
    </row>
    <row r="76" customFormat="false" ht="13.4" hidden="false" customHeight="false" outlineLevel="0" collapsed="false">
      <c r="A76" s="0" t="s">
        <v>76</v>
      </c>
      <c r="B76" s="0" t="n">
        <v>297</v>
      </c>
      <c r="C76" s="5" t="n">
        <v>821</v>
      </c>
      <c r="D76" s="0" t="n">
        <v>782</v>
      </c>
      <c r="F76" s="3" t="n">
        <f aca="false">(D76-B76)/B76</f>
        <v>1.63299663299663</v>
      </c>
    </row>
    <row r="77" customFormat="false" ht="12.8" hidden="false" customHeight="false" outlineLevel="0" collapsed="false">
      <c r="A77" s="0" t="s">
        <v>77</v>
      </c>
      <c r="B77" s="0" t="n">
        <v>115</v>
      </c>
      <c r="C77" s="0" t="n">
        <v>207</v>
      </c>
      <c r="D77" s="0" t="n">
        <v>128</v>
      </c>
      <c r="F77" s="3" t="n">
        <f aca="false">(D77-B77)/B77</f>
        <v>0.11304347826087</v>
      </c>
    </row>
    <row r="78" customFormat="false" ht="13.4" hidden="false" customHeight="false" outlineLevel="0" collapsed="false">
      <c r="A78" s="5" t="s">
        <v>78</v>
      </c>
      <c r="B78" s="0" t="n">
        <v>30</v>
      </c>
      <c r="C78" s="0" t="n">
        <v>86</v>
      </c>
      <c r="D78" s="0" t="n">
        <v>75</v>
      </c>
      <c r="F78" s="3" t="n">
        <f aca="false">(D78-B78)/B78</f>
        <v>1.5</v>
      </c>
    </row>
    <row r="79" customFormat="false" ht="12.8" hidden="false" customHeight="false" outlineLevel="0" collapsed="false">
      <c r="A79" s="0" t="s">
        <v>79</v>
      </c>
    </row>
    <row r="81" customFormat="false" ht="12.8" hidden="false" customHeight="false" outlineLevel="0" collapsed="false">
      <c r="A81" s="2" t="s">
        <v>80</v>
      </c>
      <c r="B81" s="0" t="n">
        <v>1965</v>
      </c>
      <c r="C81" s="0" t="n">
        <v>2011</v>
      </c>
    </row>
    <row r="82" customFormat="false" ht="12.8" hidden="false" customHeight="false" outlineLevel="0" collapsed="false">
      <c r="A82" s="0" t="s">
        <v>81</v>
      </c>
      <c r="B82" s="3" t="n">
        <v>0.424</v>
      </c>
      <c r="C82" s="3" t="n">
        <v>0.19</v>
      </c>
      <c r="F82" s="3" t="n">
        <f aca="false">(C82-B82)/B82</f>
        <v>-0.55188679245283</v>
      </c>
    </row>
    <row r="83" customFormat="false" ht="13.4" hidden="false" customHeight="false" outlineLevel="0" collapsed="false">
      <c r="A83" s="6" t="s">
        <v>82</v>
      </c>
    </row>
    <row r="85" customFormat="false" ht="12.8" hidden="false" customHeight="false" outlineLevel="0" collapsed="false">
      <c r="A85" s="2" t="s">
        <v>83</v>
      </c>
      <c r="B85" s="4" t="s">
        <v>84</v>
      </c>
      <c r="C85" s="4" t="s">
        <v>85</v>
      </c>
    </row>
    <row r="86" customFormat="false" ht="13.4" hidden="false" customHeight="false" outlineLevel="0" collapsed="false">
      <c r="A86" s="0" t="s">
        <v>86</v>
      </c>
      <c r="B86" s="0" t="n">
        <v>0.052</v>
      </c>
      <c r="C86" s="0" t="s">
        <v>87</v>
      </c>
    </row>
    <row r="87" customFormat="false" ht="13.4" hidden="false" customHeight="false" outlineLevel="0" collapsed="false">
      <c r="A87" s="0" t="s">
        <v>88</v>
      </c>
      <c r="B87" s="0" t="n">
        <v>0.164</v>
      </c>
      <c r="C87" s="0" t="n">
        <v>0.058</v>
      </c>
      <c r="F87" s="3" t="n">
        <f aca="false">(C87-B87)/B87</f>
        <v>-0.646341463414634</v>
      </c>
    </row>
    <row r="88" customFormat="false" ht="12.8" hidden="false" customHeight="false" outlineLevel="0" collapsed="false">
      <c r="A88" s="0" t="s">
        <v>89</v>
      </c>
    </row>
    <row r="90" customFormat="false" ht="12.8" hidden="false" customHeight="false" outlineLevel="0" collapsed="false">
      <c r="A90" s="2" t="s">
        <v>90</v>
      </c>
      <c r="B90" s="4" t="s">
        <v>91</v>
      </c>
      <c r="C90" s="4" t="s">
        <v>85</v>
      </c>
    </row>
    <row r="91" customFormat="false" ht="13.4" hidden="false" customHeight="false" outlineLevel="0" collapsed="false">
      <c r="A91" s="10" t="s">
        <v>92</v>
      </c>
      <c r="B91" s="0" t="n">
        <v>2.41</v>
      </c>
      <c r="C91" s="0" t="n">
        <v>1.48</v>
      </c>
      <c r="F91" s="3" t="n">
        <f aca="false">(C91-B91)/B91</f>
        <v>-0.385892116182573</v>
      </c>
    </row>
    <row r="92" customFormat="false" ht="13.4" hidden="false" customHeight="false" outlineLevel="0" collapsed="false">
      <c r="A92" s="0" t="s">
        <v>93</v>
      </c>
      <c r="B92" s="0" t="n">
        <v>3.55</v>
      </c>
      <c r="C92" s="0" t="n">
        <v>1.58</v>
      </c>
      <c r="F92" s="3" t="n">
        <f aca="false">(C92-B92)/B92</f>
        <v>-0.554929577464789</v>
      </c>
    </row>
    <row r="93" customFormat="false" ht="12.8" hidden="false" customHeight="false" outlineLevel="0" collapsed="false">
      <c r="A93" s="0" t="s">
        <v>89</v>
      </c>
    </row>
    <row r="95" customFormat="false" ht="12.8" hidden="false" customHeight="false" outlineLevel="0" collapsed="false">
      <c r="A95" s="2" t="s">
        <v>94</v>
      </c>
      <c r="B95" s="4" t="s">
        <v>95</v>
      </c>
      <c r="C95" s="4" t="s">
        <v>56</v>
      </c>
    </row>
    <row r="96" customFormat="false" ht="12.8" hidden="false" customHeight="false" outlineLevel="0" collapsed="false">
      <c r="A96" s="0" t="s">
        <v>96</v>
      </c>
      <c r="B96" s="0" t="n">
        <v>8.41</v>
      </c>
      <c r="C96" s="0" t="n">
        <v>7.09</v>
      </c>
      <c r="F96" s="3" t="n">
        <f aca="false">(C96-B96)/B96</f>
        <v>-0.156956004756243</v>
      </c>
    </row>
    <row r="97" customFormat="false" ht="12.8" hidden="false" customHeight="false" outlineLevel="0" collapsed="false">
      <c r="A97" s="0" t="s">
        <v>97</v>
      </c>
      <c r="B97" s="0" t="n">
        <v>7.08</v>
      </c>
      <c r="C97" s="0" t="n">
        <v>6.02</v>
      </c>
      <c r="F97" s="3" t="n">
        <f aca="false">(C97-B97)/B97</f>
        <v>-0.149717514124294</v>
      </c>
    </row>
    <row r="98" customFormat="false" ht="12.8" hidden="false" customHeight="false" outlineLevel="0" collapsed="false">
      <c r="A98" s="0" t="s">
        <v>89</v>
      </c>
    </row>
    <row r="100" customFormat="false" ht="12.8" hidden="false" customHeight="false" outlineLevel="0" collapsed="false">
      <c r="A100" s="2" t="s">
        <v>98</v>
      </c>
      <c r="B100" s="4" t="s">
        <v>99</v>
      </c>
      <c r="C100" s="4" t="s">
        <v>56</v>
      </c>
    </row>
    <row r="101" customFormat="false" ht="12.8" hidden="false" customHeight="false" outlineLevel="0" collapsed="false">
      <c r="A101" s="0" t="s">
        <v>96</v>
      </c>
      <c r="B101" s="0" t="n">
        <v>1.75</v>
      </c>
      <c r="C101" s="0" t="n">
        <v>0.97</v>
      </c>
      <c r="F101" s="3" t="n">
        <f aca="false">(C101-B101)/B101</f>
        <v>-0.445714285714286</v>
      </c>
    </row>
    <row r="102" customFormat="false" ht="12.8" hidden="false" customHeight="false" outlineLevel="0" collapsed="false">
      <c r="A102" s="0" t="s">
        <v>100</v>
      </c>
      <c r="B102" s="0" t="n">
        <v>2.23</v>
      </c>
      <c r="C102" s="0" t="n">
        <v>1.09</v>
      </c>
      <c r="F102" s="3" t="n">
        <f aca="false">(C102-B102)/B102</f>
        <v>-0.511210762331838</v>
      </c>
    </row>
    <row r="103" customFormat="false" ht="12.8" hidden="false" customHeight="false" outlineLevel="0" collapsed="false">
      <c r="A103" s="0" t="s">
        <v>89</v>
      </c>
    </row>
    <row r="105" customFormat="false" ht="12.8" hidden="false" customHeight="false" outlineLevel="0" collapsed="false">
      <c r="A105" s="2" t="s">
        <v>101</v>
      </c>
      <c r="B105" s="4" t="s">
        <v>95</v>
      </c>
      <c r="C105" s="4" t="s">
        <v>56</v>
      </c>
    </row>
    <row r="106" customFormat="false" ht="12.8" hidden="false" customHeight="false" outlineLevel="0" collapsed="false">
      <c r="A106" s="0" t="s">
        <v>96</v>
      </c>
      <c r="B106" s="0" t="n">
        <v>0.979</v>
      </c>
      <c r="C106" s="0" t="n">
        <v>0.863</v>
      </c>
      <c r="F106" s="3" t="n">
        <f aca="false">(C106-B106)/B106</f>
        <v>-0.118488253319714</v>
      </c>
    </row>
    <row r="107" customFormat="false" ht="12.8" hidden="false" customHeight="false" outlineLevel="0" collapsed="false">
      <c r="A107" s="0" t="s">
        <v>100</v>
      </c>
      <c r="B107" s="0" t="n">
        <v>0.326</v>
      </c>
      <c r="C107" s="0" t="n">
        <v>0.262</v>
      </c>
      <c r="F107" s="3" t="n">
        <f aca="false">(C107-B107)/B107</f>
        <v>-0.196319018404908</v>
      </c>
    </row>
    <row r="108" customFormat="false" ht="12.8" hidden="false" customHeight="false" outlineLevel="0" collapsed="false">
      <c r="A108" s="0" t="s">
        <v>89</v>
      </c>
    </row>
    <row r="110" customFormat="false" ht="12.8" hidden="false" customHeight="false" outlineLevel="0" collapsed="false">
      <c r="A110" s="2" t="s">
        <v>102</v>
      </c>
      <c r="B110" s="4" t="s">
        <v>84</v>
      </c>
      <c r="C110" s="4" t="s">
        <v>56</v>
      </c>
    </row>
    <row r="111" customFormat="false" ht="12.8" hidden="false" customHeight="false" outlineLevel="0" collapsed="false">
      <c r="A111" s="0" t="s">
        <v>96</v>
      </c>
      <c r="B111" s="0" t="n">
        <v>3.53</v>
      </c>
      <c r="C111" s="0" t="n">
        <v>2.9</v>
      </c>
      <c r="F111" s="3" t="n">
        <f aca="false">(C111-B111)/B111</f>
        <v>-0.178470254957507</v>
      </c>
    </row>
    <row r="112" customFormat="false" ht="12.8" hidden="false" customHeight="false" outlineLevel="0" collapsed="false">
      <c r="A112" s="0" t="s">
        <v>97</v>
      </c>
      <c r="B112" s="0" t="n">
        <v>5.19</v>
      </c>
      <c r="C112" s="0" t="n">
        <v>3.89</v>
      </c>
      <c r="F112" s="3" t="n">
        <f aca="false">(C112-B112)/B112</f>
        <v>-0.250481695568401</v>
      </c>
    </row>
    <row r="114" customFormat="false" ht="12.8" hidden="false" customHeight="false" outlineLevel="0" collapsed="false">
      <c r="A114" s="2" t="s">
        <v>103</v>
      </c>
      <c r="B114" s="0" t="n">
        <v>1992</v>
      </c>
      <c r="C114" s="0" t="n">
        <v>2002</v>
      </c>
    </row>
    <row r="115" customFormat="false" ht="12.8" hidden="false" customHeight="false" outlineLevel="0" collapsed="false">
      <c r="A115" s="0" t="s">
        <v>104</v>
      </c>
      <c r="B115" s="11" t="n">
        <v>600000</v>
      </c>
      <c r="C115" s="11" t="n">
        <v>1217000</v>
      </c>
      <c r="F115" s="3" t="n">
        <f aca="false">(C115-B115)/B115</f>
        <v>1.02833333333333</v>
      </c>
    </row>
    <row r="116" customFormat="false" ht="13.4" hidden="false" customHeight="false" outlineLevel="0" collapsed="false">
      <c r="A116" s="6" t="s">
        <v>105</v>
      </c>
    </row>
    <row r="118" customFormat="false" ht="12.8" hidden="false" customHeight="false" outlineLevel="0" collapsed="false">
      <c r="A118" s="2" t="s">
        <v>106</v>
      </c>
      <c r="B118" s="0" t="n">
        <v>1950</v>
      </c>
      <c r="C118" s="0" t="n">
        <v>2013</v>
      </c>
    </row>
    <row r="119" customFormat="false" ht="12.8" hidden="false" customHeight="false" outlineLevel="0" collapsed="false">
      <c r="A119" s="0" t="s">
        <v>107</v>
      </c>
      <c r="B119" s="0" t="n">
        <v>1.5</v>
      </c>
      <c r="C119" s="0" t="n">
        <v>299</v>
      </c>
      <c r="F119" s="12" t="n">
        <f aca="false">(C119-B119)/B119</f>
        <v>198.333333333333</v>
      </c>
    </row>
    <row r="120" customFormat="false" ht="12.8" hidden="false" customHeight="false" outlineLevel="0" collapsed="false">
      <c r="A120" s="0" t="s">
        <v>108</v>
      </c>
    </row>
    <row r="122" customFormat="false" ht="12.8" hidden="false" customHeight="false" outlineLevel="0" collapsed="false">
      <c r="A122" s="2" t="s">
        <v>109</v>
      </c>
      <c r="B122" s="0" t="n">
        <v>2000</v>
      </c>
      <c r="C122" s="0" t="n">
        <v>2013</v>
      </c>
    </row>
    <row r="123" customFormat="false" ht="12.8" hidden="false" customHeight="false" outlineLevel="0" collapsed="false">
      <c r="A123" s="0" t="s">
        <v>110</v>
      </c>
      <c r="B123" s="11" t="n">
        <v>109478031</v>
      </c>
      <c r="C123" s="11" t="n">
        <v>305742000</v>
      </c>
      <c r="F123" s="12" t="n">
        <f aca="false">(C123-B123)/B123</f>
        <v>1.79272468829842</v>
      </c>
    </row>
    <row r="124" customFormat="false" ht="13.4" hidden="false" customHeight="false" outlineLevel="0" collapsed="false">
      <c r="A124" s="6" t="s">
        <v>111</v>
      </c>
    </row>
    <row r="126" customFormat="false" ht="12.8" hidden="false" customHeight="false" outlineLevel="0" collapsed="false">
      <c r="A126" s="2" t="s">
        <v>112</v>
      </c>
      <c r="B126" s="0" t="n">
        <v>2013</v>
      </c>
      <c r="C126" s="0" t="n">
        <v>2015</v>
      </c>
    </row>
    <row r="127" customFormat="false" ht="12.8" hidden="false" customHeight="false" outlineLevel="0" collapsed="false">
      <c r="A127" s="0" t="s">
        <v>113</v>
      </c>
      <c r="B127" s="11" t="n">
        <v>26543497</v>
      </c>
      <c r="C127" s="11" t="n">
        <v>98534045</v>
      </c>
      <c r="F127" s="12" t="n">
        <f aca="false">(C127-B127)/B127</f>
        <v>2.71217270279044</v>
      </c>
    </row>
    <row r="128" customFormat="false" ht="12.8" hidden="false" customHeight="false" outlineLevel="0" collapsed="false">
      <c r="A128" s="0" t="s">
        <v>114</v>
      </c>
    </row>
    <row r="131" customFormat="false" ht="15" hidden="false" customHeight="false" outlineLevel="0" collapsed="false">
      <c r="A131" s="1" t="s">
        <v>115</v>
      </c>
    </row>
    <row r="132" customFormat="false" ht="12.8" hidden="false" customHeight="false" outlineLevel="0" collapsed="false">
      <c r="A132" s="0" t="s">
        <v>116</v>
      </c>
    </row>
    <row r="133" customFormat="false" ht="12.8" hidden="false" customHeight="false" outlineLevel="0" collapsed="false">
      <c r="A133" s="0" t="s">
        <v>117</v>
      </c>
    </row>
    <row r="134" customFormat="false" ht="12.8" hidden="false" customHeight="false" outlineLevel="0" collapsed="false">
      <c r="A134" s="0" t="s">
        <v>118</v>
      </c>
    </row>
    <row r="135" customFormat="false" ht="12.8" hidden="false" customHeight="false" outlineLevel="0" collapsed="false">
      <c r="A135" s="0" t="s">
        <v>119</v>
      </c>
    </row>
    <row r="136" customFormat="false" ht="12.8" hidden="false" customHeight="false" outlineLevel="0" collapsed="false">
      <c r="A136" s="0" t="s">
        <v>120</v>
      </c>
      <c r="B136" s="11" t="n">
        <v>62000</v>
      </c>
    </row>
    <row r="137" customFormat="false" ht="12.8" hidden="false" customHeight="false" outlineLevel="0" collapsed="false">
      <c r="A137" s="0" t="s">
        <v>121</v>
      </c>
      <c r="B137" s="11" t="n">
        <v>263</v>
      </c>
    </row>
    <row r="138" customFormat="false" ht="12.8" hidden="false" customHeight="false" outlineLevel="0" collapsed="false">
      <c r="A138" s="0" t="s">
        <v>122</v>
      </c>
      <c r="B138" s="11" t="n">
        <v>2800</v>
      </c>
    </row>
    <row r="139" customFormat="false" ht="12.8" hidden="false" customHeight="false" outlineLevel="0" collapsed="false">
      <c r="A139" s="0" t="s">
        <v>123</v>
      </c>
      <c r="B139" s="3" t="n">
        <v>0.07</v>
      </c>
    </row>
    <row r="140" customFormat="false" ht="13.4" hidden="false" customHeight="false" outlineLevel="0" collapsed="false">
      <c r="A140" s="6" t="s">
        <v>124</v>
      </c>
    </row>
    <row r="143" customFormat="false" ht="12.8" hidden="false" customHeight="false" outlineLevel="0" collapsed="false">
      <c r="A143" s="0" t="s">
        <v>125</v>
      </c>
    </row>
    <row r="144" customFormat="false" ht="12.8" hidden="false" customHeight="false" outlineLevel="0" collapsed="false">
      <c r="A144" s="0" t="s">
        <v>126</v>
      </c>
    </row>
  </sheetData>
  <hyperlinks>
    <hyperlink ref="A22" r:id="rId1" display="Source: Dabelea D, Mayer-Davis EJ, Saydah S, Imperatore G, Linder B, Divers J, Bell R, Badaru A, Talton JW, Crume T, Liese AD, Merchant AT, Lawrence JM, Reynolds K, Dolan L, Liu LL, Hamman RF. Prevalence of type 1 and type 2 diabetes among children and adolescents from 2001 to 2009. JAMA. 2014 May 7;311(17):1778-86. http://www.ncbi.nlm.nih.gov/pubmed/24794371"/>
    <hyperlink ref="A67" r:id="rId2" display="Source: Ludvigsson JF, Rubio-Tapia A, van Dyke CT, Melton LJ 3rd, Zinsmeister AR, Lahr BD, Murray JA. Increasing incidence of celiac disease in a North American population. Am J Gastroenterol. 2013 May;108(5):818-24, http://www.ncbi.nlm.nih.gov/pubmed/23511460."/>
    <hyperlink ref="A71" r:id="rId3" display="Source: Uramoto KM, Michet CJ Jr, Thumboo J, Sunku J, O'Fallon WM, Gabriel SE. Trends in the incidence and mortality of systemic lupus erythematosus, 1950-1992. Arthritis Rheum. 1999 Jan;42(1):46-50. http://www.ncbi.nlm.nih.gov/pubmed/9920013"/>
    <hyperlink ref="A83" r:id="rId4" display="Source: CDC Trends in Current Cigarette Smoking Among High School Students and Adults, United States, 1965–2011, http://www.cdc.gov/tobacco/data_statistics/tables/trends/cig_smoking/"/>
    <hyperlink ref="A116" r:id="rId5" display="Source: Agency for Toxic Substances and Disease Registry. Toxicological profile for phosphate ester flame retardants. September 2012, www.atsdr.cdc.gov/toxprofiles/tp202.pdf"/>
    <hyperlink ref="A124" r:id="rId6" display="Source: ITU (United Nations International Telecommunication Union). Mobile-cellular subscriptions, http://www.itu.int/en/ITU-D/Statistics/Pages/stat/default.aspx"/>
    <hyperlink ref="A140" r:id="rId7" display="Source: Environmental Working Group. Chemical Industry Archives. updated March 2009. http://www.chemicalindustryarchives.org/factfiction/testing.asp"/>
  </hyperlinks>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77009</TotalTime>
  <Application>LibreOffice/4.4.2.2$Windows_x86 LibreOffice_project/c4c7d32d0d49397cad38d62472b0bc8acff48dd6</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2015-04-28T21:43:39Z</dcterms:created>
  <dc:language>en-US</dc:language>
  <dcterms:modified xsi:type="dcterms:W3CDTF">2015-05-08T23:28:24Z</dcterms:modified>
  <cp:revision>52</cp:revision>
</cp:coreProperties>
</file>